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30" windowWidth="15825" windowHeight="14625"/>
  </bookViews>
  <sheets>
    <sheet name="Приложение №6" sheetId="2" r:id="rId1"/>
  </sheets>
  <definedNames>
    <definedName name="_xlnm.Print_Titles" localSheetId="0">'Приложение №6'!$B:$C</definedName>
    <definedName name="_xlnm.Print_Area" localSheetId="0">'Приложение №6'!$A$1:$AS$26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<sst xmlns="http://schemas.openxmlformats.org/spreadsheetml/2006/main" count="268" uniqueCount="43">
  <si>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</si>
  <si>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</si>
  <si>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</si>
  <si>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</si>
  <si>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</si>
  <si>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</si>
  <si>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</si>
  <si>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</si>
  <si>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</si>
  <si>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</si>
  <si>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</si>
  <si>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</si>
  <si>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</si>
  <si>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</si>
  <si>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</si>
  <si>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</si>
  <si>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</si>
  <si>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</si>
  <si>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</si>
  <si>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</si>
  <si>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</si>
  <si>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</si>
  <si>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</si>
  <si>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</si>
  <si>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</si>
  <si>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</si>
  <si>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</si>
  <si>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</si>
  <si>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</si>
  <si>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</si>
  <si>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</si>
  <si>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</si>
  <si>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</si>
  <si>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</si>
  <si>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</si>
  <si>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</si>
  <si>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6</t>
  </si>
  <si>
    <t>к решению Совета Саргатского муниципального района Омской области</t>
  </si>
  <si>
    <t xml:space="preserve"> на 2025 год 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</si>
  <si>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</si>
  <si>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2027 год</t>
  </si>
  <si>
    <t>"Приложение № 10</t>
  </si>
  <si>
    <t>от 24 июня 2025 года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</si>
</sst>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8" xfId="1" applyNumberFormat="1" applyFont="1" applyFill="1" applyBorder="1" applyAlignment="1" applyProtection="1">
      <alignment vertical="center" wrapText="1"/>
      <protection hidden="1"/>
    </xf>
    <xf numFmtId="0" fontId="2" fillId="2" borderId="10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D26" sqref="D26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2.85546875" style="1" customWidth="1"/>
    <col min="4" max="4" width="17.140625" style="1" bestFit="1" customWidth="1"/>
    <col min="5" max="6" width="11.140625" style="1" bestFit="1" customWidth="1"/>
    <col min="7" max="9" width="11.140625" style="1" hidden="1" customWidth="1"/>
    <col min="10" max="10" width="15.5703125" style="1" customWidth="1"/>
    <col min="11" max="12" width="11.140625" style="1" customWidth="1"/>
    <col min="13" max="13" width="17.28515625" style="1" customWidth="1"/>
    <col min="14" max="15" width="11.140625" style="1" bestFit="1" customWidth="1"/>
    <col min="16" max="16" width="17.140625" style="1" bestFit="1" customWidth="1"/>
    <col min="17" max="18" width="11.140625" style="1" bestFit="1" customWidth="1"/>
    <col min="19" max="19" width="15.7109375" style="1" customWidth="1"/>
    <col min="20" max="21" width="11.140625" style="1" customWidth="1"/>
    <col min="22" max="22" width="13.42578125" style="1" hidden="1" customWidth="1"/>
    <col min="23" max="24" width="11.140625" style="1" hidden="1" customWidth="1"/>
    <col min="25" max="25" width="13.7109375" style="1" customWidth="1"/>
    <col min="26" max="27" width="11.140625" style="1" customWidth="1"/>
    <col min="28" max="28" width="13.42578125" style="1" hidden="1" customWidth="1"/>
    <col min="29" max="30" width="11.140625" style="1" hidden="1" customWidth="1"/>
    <col min="31" max="31" width="13.42578125" style="1" hidden="1" customWidth="1"/>
    <col min="32" max="33" width="11.140625" style="1" hidden="1" customWidth="1"/>
    <col min="34" max="34" width="15.7109375" style="1" hidden="1" customWidth="1"/>
    <col min="35" max="39" width="11.140625" style="1" hidden="1" customWidth="1"/>
    <col min="40" max="40" width="12.140625" style="1" hidden="1" customWidth="1"/>
    <col min="41" max="42" width="11.140625" style="1" hidden="1" customWidth="1"/>
    <col min="43" max="43" width="13.42578125" style="1" customWidth="1"/>
    <col min="44" max="44" width="11.140625" style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P1" s="2"/>
      <c r="Q1" s="2"/>
      <c r="R1" s="21" t="s">
        <v>36</v>
      </c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P2" s="2"/>
      <c r="Q2" s="2"/>
      <c r="R2" s="21" t="s">
        <v>37</v>
      </c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P3" s="2"/>
      <c r="Q3" s="2"/>
      <c r="R3" s="21" t="s">
        <v>42</v>
      </c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P4" s="2"/>
      <c r="Q4" s="2"/>
      <c r="R4" s="15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P5" s="2"/>
      <c r="Q5" s="2"/>
      <c r="R5" s="38" t="s">
        <v>41</v>
      </c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P6" s="2"/>
      <c r="Q6" s="2"/>
      <c r="R6" s="9" t="s">
        <v>37</v>
      </c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P7" s="12"/>
      <c r="Q7" s="11"/>
      <c r="R7" s="9" t="s">
        <v>24</v>
      </c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P8" s="8"/>
      <c r="Q8" s="2"/>
      <c r="R8" s="9" t="s">
        <v>38</v>
      </c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2"/>
      <c r="AE9" s="2"/>
      <c r="AF9" s="2"/>
      <c r="AG9" s="22"/>
      <c r="AH9" s="2"/>
      <c r="AI9" s="2"/>
      <c r="AJ9" s="22"/>
      <c r="AK9" s="2"/>
      <c r="AL9" s="2"/>
      <c r="AM9" s="22"/>
      <c r="AN9" s="2"/>
      <c r="AO9" s="2"/>
      <c r="AP9" s="22"/>
      <c r="AQ9" s="2"/>
      <c r="AR9" s="2"/>
      <c r="AS9" s="22"/>
    </row>
    <row r="10" spans="1:45" ht="50.25" customHeight="1" x14ac:dyDescent="0.3">
      <c r="A10" s="10"/>
      <c r="C10" s="23"/>
      <c r="D10" s="43" t="s">
        <v>39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23"/>
      <c r="T10" s="23"/>
      <c r="U10" s="23"/>
      <c r="V10" s="23"/>
      <c r="W10" s="23"/>
      <c r="X10" s="23"/>
      <c r="Y10" s="23"/>
      <c r="Z10" s="23"/>
      <c r="AA10" s="24"/>
      <c r="AB10" s="23"/>
      <c r="AC10" s="23"/>
      <c r="AD10" s="24"/>
      <c r="AE10" s="23"/>
      <c r="AF10" s="23"/>
      <c r="AH10" s="23"/>
      <c r="AI10" s="23"/>
      <c r="AK10" s="23"/>
      <c r="AL10" s="23"/>
      <c r="AM10" s="24"/>
      <c r="AN10" s="23"/>
      <c r="AO10" s="23"/>
      <c r="AP10" s="24" t="s">
        <v>21</v>
      </c>
      <c r="AQ10" s="23"/>
      <c r="AR10" s="23"/>
      <c r="AS10" s="24" t="s">
        <v>21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102" customHeight="1" x14ac:dyDescent="0.3">
      <c r="A12" s="8"/>
      <c r="B12" s="45" t="s">
        <v>13</v>
      </c>
      <c r="C12" s="45" t="s">
        <v>12</v>
      </c>
      <c r="D12" s="45" t="s">
        <v>11</v>
      </c>
      <c r="E12" s="45"/>
      <c r="F12" s="45"/>
      <c r="G12" s="46" t="s">
        <v>19</v>
      </c>
      <c r="H12" s="47"/>
      <c r="I12" s="47"/>
      <c r="J12" s="47"/>
      <c r="K12" s="47"/>
      <c r="L12" s="48"/>
      <c r="M12" s="39" t="s">
        <v>14</v>
      </c>
      <c r="N12" s="39"/>
      <c r="O12" s="39"/>
      <c r="P12" s="39"/>
      <c r="Q12" s="39"/>
      <c r="R12" s="39"/>
      <c r="S12" s="40" t="s">
        <v>14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2"/>
    </row>
    <row r="13" spans="1:45" ht="33.75" customHeight="1" x14ac:dyDescent="0.3">
      <c r="A13" s="8"/>
      <c r="B13" s="45"/>
      <c r="C13" s="45"/>
      <c r="D13" s="45"/>
      <c r="E13" s="45"/>
      <c r="F13" s="45"/>
      <c r="G13" s="49"/>
      <c r="H13" s="50"/>
      <c r="I13" s="50"/>
      <c r="J13" s="50"/>
      <c r="K13" s="50"/>
      <c r="L13" s="51"/>
      <c r="M13" s="39" t="s">
        <v>17</v>
      </c>
      <c r="N13" s="39"/>
      <c r="O13" s="39"/>
      <c r="P13" s="39" t="s">
        <v>18</v>
      </c>
      <c r="Q13" s="39"/>
      <c r="R13" s="39"/>
      <c r="S13" s="36"/>
      <c r="T13" s="36"/>
      <c r="U13" s="36"/>
      <c r="V13" s="36"/>
      <c r="W13" s="36"/>
      <c r="X13" s="36"/>
      <c r="Y13" s="36"/>
      <c r="Z13" s="36"/>
      <c r="AA13" s="37"/>
      <c r="AB13" s="39" t="s">
        <v>18</v>
      </c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</row>
    <row r="14" spans="1:45" ht="174" customHeight="1" x14ac:dyDescent="0.3">
      <c r="A14" s="8"/>
      <c r="B14" s="45"/>
      <c r="C14" s="45"/>
      <c r="D14" s="45"/>
      <c r="E14" s="45"/>
      <c r="F14" s="45"/>
      <c r="G14" s="52" t="s">
        <v>16</v>
      </c>
      <c r="H14" s="52"/>
      <c r="I14" s="52"/>
      <c r="J14" s="39" t="s">
        <v>34</v>
      </c>
      <c r="K14" s="39"/>
      <c r="L14" s="39"/>
      <c r="M14" s="39"/>
      <c r="N14" s="39"/>
      <c r="O14" s="39"/>
      <c r="P14" s="39" t="s">
        <v>27</v>
      </c>
      <c r="Q14" s="39"/>
      <c r="R14" s="39"/>
      <c r="S14" s="39" t="s">
        <v>26</v>
      </c>
      <c r="T14" s="39"/>
      <c r="U14" s="39"/>
      <c r="V14" s="39" t="s">
        <v>33</v>
      </c>
      <c r="W14" s="39"/>
      <c r="X14" s="39"/>
      <c r="Y14" s="39" t="s">
        <v>28</v>
      </c>
      <c r="Z14" s="39"/>
      <c r="AA14" s="40"/>
      <c r="AB14" s="39" t="s">
        <v>32</v>
      </c>
      <c r="AC14" s="39"/>
      <c r="AD14" s="39"/>
      <c r="AE14" s="39" t="s">
        <v>35</v>
      </c>
      <c r="AF14" s="39"/>
      <c r="AG14" s="39"/>
      <c r="AH14" s="39" t="s">
        <v>29</v>
      </c>
      <c r="AI14" s="39"/>
      <c r="AJ14" s="39"/>
      <c r="AK14" s="39" t="s">
        <v>23</v>
      </c>
      <c r="AL14" s="39"/>
      <c r="AM14" s="39"/>
      <c r="AN14" s="39" t="s">
        <v>31</v>
      </c>
      <c r="AO14" s="39"/>
      <c r="AP14" s="39"/>
      <c r="AQ14" s="39" t="s">
        <v>30</v>
      </c>
      <c r="AR14" s="39"/>
      <c r="AS14" s="39"/>
    </row>
    <row r="15" spans="1:45" ht="25.5" customHeight="1" x14ac:dyDescent="0.3">
      <c r="A15" s="8"/>
      <c r="B15" s="45"/>
      <c r="C15" s="45"/>
      <c r="D15" s="34" t="s">
        <v>22</v>
      </c>
      <c r="E15" s="34" t="s">
        <v>25</v>
      </c>
      <c r="F15" s="28" t="s">
        <v>40</v>
      </c>
      <c r="G15" s="29" t="s">
        <v>20</v>
      </c>
      <c r="H15" s="29" t="s">
        <v>22</v>
      </c>
      <c r="I15" s="29" t="s">
        <v>25</v>
      </c>
      <c r="J15" s="34" t="s">
        <v>22</v>
      </c>
      <c r="K15" s="34" t="s">
        <v>25</v>
      </c>
      <c r="L15" s="34" t="s">
        <v>40</v>
      </c>
      <c r="M15" s="34" t="s">
        <v>22</v>
      </c>
      <c r="N15" s="34" t="s">
        <v>25</v>
      </c>
      <c r="O15" s="34" t="s">
        <v>40</v>
      </c>
      <c r="P15" s="34" t="s">
        <v>22</v>
      </c>
      <c r="Q15" s="34" t="s">
        <v>25</v>
      </c>
      <c r="R15" s="34" t="s">
        <v>40</v>
      </c>
      <c r="S15" s="34" t="s">
        <v>22</v>
      </c>
      <c r="T15" s="34" t="s">
        <v>25</v>
      </c>
      <c r="U15" s="34" t="s">
        <v>40</v>
      </c>
      <c r="V15" s="34" t="s">
        <v>22</v>
      </c>
      <c r="W15" s="34" t="s">
        <v>25</v>
      </c>
      <c r="X15" s="34" t="s">
        <v>40</v>
      </c>
      <c r="Y15" s="34" t="s">
        <v>22</v>
      </c>
      <c r="Z15" s="34" t="s">
        <v>25</v>
      </c>
      <c r="AA15" s="34" t="s">
        <v>40</v>
      </c>
      <c r="AB15" s="34" t="s">
        <v>22</v>
      </c>
      <c r="AC15" s="34" t="s">
        <v>25</v>
      </c>
      <c r="AD15" s="34" t="s">
        <v>40</v>
      </c>
      <c r="AE15" s="34" t="s">
        <v>22</v>
      </c>
      <c r="AF15" s="34" t="s">
        <v>25</v>
      </c>
      <c r="AG15" s="34" t="s">
        <v>40</v>
      </c>
      <c r="AH15" s="34" t="s">
        <v>22</v>
      </c>
      <c r="AI15" s="34" t="s">
        <v>25</v>
      </c>
      <c r="AJ15" s="34" t="s">
        <v>40</v>
      </c>
      <c r="AK15" s="31" t="s">
        <v>20</v>
      </c>
      <c r="AL15" s="31" t="s">
        <v>22</v>
      </c>
      <c r="AM15" s="31" t="s">
        <v>25</v>
      </c>
      <c r="AN15" s="34" t="s">
        <v>22</v>
      </c>
      <c r="AO15" s="34" t="s">
        <v>25</v>
      </c>
      <c r="AP15" s="34" t="s">
        <v>40</v>
      </c>
      <c r="AQ15" s="34" t="s">
        <v>22</v>
      </c>
      <c r="AR15" s="34" t="s">
        <v>25</v>
      </c>
      <c r="AS15" s="34" t="s">
        <v>40</v>
      </c>
    </row>
    <row r="16" spans="1:45" ht="18.75" x14ac:dyDescent="0.3">
      <c r="A16" s="7"/>
      <c r="B16" s="6">
        <v>1</v>
      </c>
      <c r="C16" s="18" t="s">
        <v>10</v>
      </c>
      <c r="D16" s="5">
        <f>SUM(G16,J16,M16)</f>
        <v>1569251.39</v>
      </c>
      <c r="E16" s="5" t="s">
        <v>0</v>
      </c>
      <c r="F16" s="5" t="s">
        <v>0</v>
      </c>
      <c r="G16" s="4"/>
      <c r="H16" s="3"/>
      <c r="I16" s="3"/>
      <c r="J16" s="20"/>
      <c r="K16" s="20"/>
      <c r="L16" s="20"/>
      <c r="M16" s="20">
        <f>SUM(P16,AE16,S16,V16,Y16,AB16,AQ16,AH16,AN16,AK16)</f>
        <v>1569251.39</v>
      </c>
      <c r="N16" s="20"/>
      <c r="O16" s="20"/>
      <c r="P16" s="20"/>
      <c r="Q16" s="20" t="s">
        <v>0</v>
      </c>
      <c r="R16" s="20" t="s">
        <v>0</v>
      </c>
      <c r="S16" s="20">
        <v>1499251.39</v>
      </c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>
        <v>70000</v>
      </c>
      <c r="Z16" s="20" t="s">
        <v>0</v>
      </c>
      <c r="AA16" s="32" t="s">
        <v>0</v>
      </c>
      <c r="AB16" s="20"/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18.75" x14ac:dyDescent="0.3">
      <c r="A17" s="7"/>
      <c r="B17" s="6">
        <v>2</v>
      </c>
      <c r="C17" s="18" t="s">
        <v>9</v>
      </c>
      <c r="D17" s="5">
        <f t="shared" ref="D17:D25" si="0">SUM(G17,J17,M17)</f>
        <v>1956357.71</v>
      </c>
      <c r="E17" s="5" t="s">
        <v>0</v>
      </c>
      <c r="F17" s="5" t="s">
        <v>0</v>
      </c>
      <c r="G17" s="4"/>
      <c r="H17" s="3"/>
      <c r="I17" s="3"/>
      <c r="J17" s="20">
        <v>869195.45</v>
      </c>
      <c r="K17" s="20"/>
      <c r="L17" s="20"/>
      <c r="M17" s="20">
        <f t="shared" ref="M17:M23" si="1">SUM(P17,AE17,S17,V17,Y17,AB17,AQ17,AH17,AN17,AK17)</f>
        <v>1087162.26</v>
      </c>
      <c r="N17" s="20"/>
      <c r="O17" s="20"/>
      <c r="P17" s="20">
        <v>967162.26</v>
      </c>
      <c r="Q17" s="20" t="s">
        <v>0</v>
      </c>
      <c r="R17" s="20" t="s">
        <v>0</v>
      </c>
      <c r="S17" s="20">
        <v>50000</v>
      </c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>
        <v>70000</v>
      </c>
      <c r="Z17" s="20" t="s">
        <v>0</v>
      </c>
      <c r="AA17" s="32" t="s">
        <v>0</v>
      </c>
      <c r="AB17" s="20"/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18.75" x14ac:dyDescent="0.3">
      <c r="A18" s="7"/>
      <c r="B18" s="6">
        <v>3</v>
      </c>
      <c r="C18" s="18" t="s">
        <v>8</v>
      </c>
      <c r="D18" s="5">
        <f t="shared" si="0"/>
        <v>2031268.99</v>
      </c>
      <c r="E18" s="5" t="s">
        <v>0</v>
      </c>
      <c r="F18" s="5" t="s">
        <v>0</v>
      </c>
      <c r="G18" s="4"/>
      <c r="H18" s="3"/>
      <c r="I18" s="3"/>
      <c r="J18" s="20">
        <v>150790.18</v>
      </c>
      <c r="K18" s="20"/>
      <c r="L18" s="20"/>
      <c r="M18" s="20">
        <f t="shared" si="1"/>
        <v>1880478.81</v>
      </c>
      <c r="N18" s="20"/>
      <c r="O18" s="20"/>
      <c r="P18" s="20">
        <v>1810478.81</v>
      </c>
      <c r="Q18" s="20" t="s">
        <v>0</v>
      </c>
      <c r="R18" s="20" t="s">
        <v>0</v>
      </c>
      <c r="S18" s="20"/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>
        <v>70000</v>
      </c>
      <c r="Z18" s="20" t="s">
        <v>0</v>
      </c>
      <c r="AA18" s="32" t="s">
        <v>0</v>
      </c>
      <c r="AB18" s="20"/>
      <c r="AC18" s="20" t="s">
        <v>0</v>
      </c>
      <c r="AD18" s="20" t="s">
        <v>0</v>
      </c>
      <c r="AE18" s="35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37.5" x14ac:dyDescent="0.3">
      <c r="A19" s="7"/>
      <c r="B19" s="6">
        <v>4</v>
      </c>
      <c r="C19" s="18" t="s">
        <v>7</v>
      </c>
      <c r="D19" s="5">
        <f t="shared" si="0"/>
        <v>1599179.23</v>
      </c>
      <c r="E19" s="5" t="s">
        <v>0</v>
      </c>
      <c r="F19" s="5" t="s">
        <v>0</v>
      </c>
      <c r="G19" s="4"/>
      <c r="H19" s="3"/>
      <c r="I19" s="3"/>
      <c r="J19" s="4"/>
      <c r="K19" s="20"/>
      <c r="L19" s="20"/>
      <c r="M19" s="20">
        <f t="shared" si="1"/>
        <v>1599179.23</v>
      </c>
      <c r="N19" s="20"/>
      <c r="O19" s="20"/>
      <c r="P19" s="20">
        <v>1529179.23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>
        <v>70000</v>
      </c>
      <c r="Z19" s="20" t="s">
        <v>0</v>
      </c>
      <c r="AA19" s="32" t="s">
        <v>0</v>
      </c>
      <c r="AB19" s="20"/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18.75" x14ac:dyDescent="0.3">
      <c r="A20" s="7"/>
      <c r="B20" s="6">
        <v>5</v>
      </c>
      <c r="C20" s="18" t="s">
        <v>6</v>
      </c>
      <c r="D20" s="5">
        <f t="shared" si="0"/>
        <v>3656649.45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3656649.45</v>
      </c>
      <c r="N20" s="20"/>
      <c r="O20" s="20"/>
      <c r="P20" s="20">
        <v>3586649.45</v>
      </c>
      <c r="Q20" s="20" t="s">
        <v>0</v>
      </c>
      <c r="R20" s="20" t="s">
        <v>0</v>
      </c>
      <c r="S20" s="20"/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>
        <v>70000</v>
      </c>
      <c r="Z20" s="20" t="s">
        <v>0</v>
      </c>
      <c r="AA20" s="32" t="s">
        <v>0</v>
      </c>
      <c r="AB20" s="20"/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18.75" x14ac:dyDescent="0.3">
      <c r="A21" s="7"/>
      <c r="B21" s="6">
        <v>6</v>
      </c>
      <c r="C21" s="18" t="s">
        <v>5</v>
      </c>
      <c r="D21" s="25">
        <f t="shared" si="0"/>
        <v>110000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110000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2" t="s">
        <v>0</v>
      </c>
      <c r="AB21" s="20"/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>
        <v>110000</v>
      </c>
      <c r="AR21" s="20" t="s">
        <v>0</v>
      </c>
      <c r="AS21" s="20" t="s">
        <v>0</v>
      </c>
    </row>
    <row r="22" spans="1:45" ht="37.5" x14ac:dyDescent="0.3">
      <c r="A22" s="7"/>
      <c r="B22" s="6">
        <v>6</v>
      </c>
      <c r="C22" s="18" t="s">
        <v>4</v>
      </c>
      <c r="D22" s="25">
        <f t="shared" si="0"/>
        <v>2277059.6800000002</v>
      </c>
      <c r="E22" s="5" t="s">
        <v>0</v>
      </c>
      <c r="F22" s="5" t="s">
        <v>0</v>
      </c>
      <c r="G22" s="4"/>
      <c r="H22" s="3"/>
      <c r="I22" s="3"/>
      <c r="J22" s="20"/>
      <c r="K22" s="20"/>
      <c r="L22" s="20"/>
      <c r="M22" s="20">
        <f t="shared" si="1"/>
        <v>2277059.6800000002</v>
      </c>
      <c r="N22" s="20"/>
      <c r="O22" s="20"/>
      <c r="P22" s="20">
        <v>2207059.6800000002</v>
      </c>
      <c r="Q22" s="20"/>
      <c r="R22" s="20"/>
      <c r="S22" s="20"/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>
        <v>70000</v>
      </c>
      <c r="Z22" s="20" t="s">
        <v>0</v>
      </c>
      <c r="AA22" s="32" t="s">
        <v>0</v>
      </c>
      <c r="AB22" s="20"/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/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/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18.75" x14ac:dyDescent="0.3">
      <c r="A23" s="7"/>
      <c r="B23" s="6">
        <v>7</v>
      </c>
      <c r="C23" s="18" t="s">
        <v>3</v>
      </c>
      <c r="D23" s="5">
        <f t="shared" si="0"/>
        <v>1864869.44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1864869.44</v>
      </c>
      <c r="N23" s="20"/>
      <c r="O23" s="20"/>
      <c r="P23" s="20">
        <v>1794869.44</v>
      </c>
      <c r="Q23" s="20"/>
      <c r="R23" s="20"/>
      <c r="S23" s="20"/>
      <c r="T23" s="20" t="s">
        <v>0</v>
      </c>
      <c r="U23" s="20" t="s">
        <v>0</v>
      </c>
      <c r="V23" s="20"/>
      <c r="W23" s="20" t="s">
        <v>0</v>
      </c>
      <c r="X23" s="20" t="s">
        <v>0</v>
      </c>
      <c r="Y23" s="20">
        <v>70000</v>
      </c>
      <c r="Z23" s="20" t="s">
        <v>0</v>
      </c>
      <c r="AA23" s="32" t="s">
        <v>0</v>
      </c>
      <c r="AB23" s="20"/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/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18.75" x14ac:dyDescent="0.3">
      <c r="A24" s="16"/>
      <c r="B24" s="17">
        <v>8</v>
      </c>
      <c r="C24" s="18" t="s">
        <v>2</v>
      </c>
      <c r="D24" s="5">
        <f t="shared" si="0"/>
        <v>5919752.3300000001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5919752.3300000001</v>
      </c>
      <c r="N24" s="20"/>
      <c r="O24" s="20"/>
      <c r="P24" s="20">
        <v>5472682.4100000001</v>
      </c>
      <c r="Q24" s="20" t="s">
        <v>0</v>
      </c>
      <c r="R24" s="20" t="s">
        <v>0</v>
      </c>
      <c r="S24" s="20">
        <v>222073</v>
      </c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>
        <v>224996.92</v>
      </c>
      <c r="Z24" s="20" t="s">
        <v>0</v>
      </c>
      <c r="AA24" s="32" t="s">
        <v>0</v>
      </c>
      <c r="AB24" s="20"/>
      <c r="AC24" s="20" t="s">
        <v>0</v>
      </c>
      <c r="AD24" s="20" t="s">
        <v>0</v>
      </c>
      <c r="AE24" s="20"/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/>
      <c r="AO24" s="20" t="s">
        <v>0</v>
      </c>
      <c r="AP24" s="20" t="s">
        <v>0</v>
      </c>
      <c r="AQ24" s="20"/>
      <c r="AR24" s="20" t="s">
        <v>0</v>
      </c>
      <c r="AS24" s="20" t="s">
        <v>0</v>
      </c>
    </row>
    <row r="25" spans="1:45" ht="18.75" hidden="1" x14ac:dyDescent="0.3">
      <c r="A25" s="16"/>
      <c r="B25" s="17"/>
      <c r="C25" s="18" t="s">
        <v>15</v>
      </c>
      <c r="D25" s="5">
        <f t="shared" si="0"/>
        <v>0</v>
      </c>
      <c r="E25" s="5">
        <f t="shared" ref="E25" si="2">SUM(H25,K25,N25)</f>
        <v>0</v>
      </c>
      <c r="F25" s="5">
        <f t="shared" ref="F25" si="3">SUM(I25,L25,O25)</f>
        <v>0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2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7" customFormat="1" ht="24" customHeight="1" x14ac:dyDescent="0.3">
      <c r="A26" s="26"/>
      <c r="B26" s="44" t="s">
        <v>1</v>
      </c>
      <c r="C26" s="44"/>
      <c r="D26" s="30">
        <f>SUM(D16:D25)</f>
        <v>20984388.219999999</v>
      </c>
      <c r="E26" s="30">
        <f t="shared" ref="E26:F26" si="4">SUM(E16:E25)</f>
        <v>0</v>
      </c>
      <c r="F26" s="30">
        <f t="shared" si="4"/>
        <v>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1019985.6299999999</v>
      </c>
      <c r="K26" s="30">
        <f t="shared" si="5"/>
        <v>0</v>
      </c>
      <c r="L26" s="30">
        <f t="shared" si="5"/>
        <v>0</v>
      </c>
      <c r="M26" s="30">
        <f t="shared" si="5"/>
        <v>19964402.59</v>
      </c>
      <c r="N26" s="30">
        <f t="shared" si="5"/>
        <v>0</v>
      </c>
      <c r="O26" s="30">
        <f t="shared" si="5"/>
        <v>0</v>
      </c>
      <c r="P26" s="30">
        <f t="shared" si="5"/>
        <v>17368081.280000001</v>
      </c>
      <c r="Q26" s="30">
        <f t="shared" si="5"/>
        <v>0</v>
      </c>
      <c r="R26" s="30">
        <f t="shared" si="5"/>
        <v>0</v>
      </c>
      <c r="S26" s="30">
        <f t="shared" si="5"/>
        <v>1771324.39</v>
      </c>
      <c r="T26" s="30">
        <f t="shared" si="5"/>
        <v>0</v>
      </c>
      <c r="U26" s="30">
        <f t="shared" si="5"/>
        <v>0</v>
      </c>
      <c r="V26" s="30">
        <f t="shared" si="5"/>
        <v>0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714996.92</v>
      </c>
      <c r="Z26" s="30">
        <f t="shared" si="6"/>
        <v>0</v>
      </c>
      <c r="AA26" s="33">
        <f t="shared" si="6"/>
        <v>0</v>
      </c>
      <c r="AB26" s="30">
        <f t="shared" si="6"/>
        <v>0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0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110000</v>
      </c>
      <c r="AR26" s="30">
        <f t="shared" si="9"/>
        <v>0</v>
      </c>
      <c r="AS26" s="30">
        <f t="shared" si="9"/>
        <v>0</v>
      </c>
    </row>
  </sheetData>
  <mergeCells count="23">
    <mergeCell ref="G14:I14"/>
    <mergeCell ref="M12:R12"/>
    <mergeCell ref="AN14:AP14"/>
    <mergeCell ref="AK14:AM14"/>
    <mergeCell ref="P14:R14"/>
    <mergeCell ref="S14:U14"/>
    <mergeCell ref="M13:O14"/>
    <mergeCell ref="P13:R13"/>
    <mergeCell ref="S12:AS12"/>
    <mergeCell ref="D10:R10"/>
    <mergeCell ref="B26:C26"/>
    <mergeCell ref="D12:F14"/>
    <mergeCell ref="C12:C15"/>
    <mergeCell ref="B12:B15"/>
    <mergeCell ref="J14:L14"/>
    <mergeCell ref="G12:L13"/>
    <mergeCell ref="AB13:AS13"/>
    <mergeCell ref="Y14:AA14"/>
    <mergeCell ref="AB14:AD14"/>
    <mergeCell ref="V14:X14"/>
    <mergeCell ref="AQ14:AS14"/>
    <mergeCell ref="AE14:AG14"/>
    <mergeCell ref="AH14:AJ14"/>
  </mergeCells>
  <pageMargins left="0.19685039370078741" right="0.19685039370078741" top="0.78740157480314965" bottom="0.19685039370078741" header="0.51181102362204722" footer="0.51181102362204722"/>
  <pageSetup paperSize="9" scale="70" fitToHeight="0" orientation="landscape" r:id="rId1"/>
  <headerFooter alignWithMargins="0"/>
  <colBreaks count="1" manualBreakCount="1">
    <brk id="4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2025-07-02T07:53:04Z</cp:lastPrinted>
  <dcterms:created xsi:type="dcterms:W3CDTF">2021-04-02T05:58:52Z</dcterms:created>
  <dcterms:modified xsi:type="dcterms:W3CDTF">2025-07-02T07:58:10Z</dcterms:modified>
</cp:coreProperties>
</file>