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Приложение №7" sheetId="2" r:id="rId1"/>
  </sheets>
  <definedNames>
    <definedName name="_xlnm.Print_Titles" localSheetId="0">'Приложение №7'!$B:$C</definedName>
    <definedName name="_xlnm.Print_Area" localSheetId="0">'Приложение №7'!$A$1:$AR$26</definedName>
  </definedNames>
  <calcPr calcId="145621" iterate="1"/>
</workbook>
</file>

<file path=xl/calcChain.xml><?xml version="1.0" encoding="utf-8"?>
<calcChain xmlns="http://schemas.openxmlformats.org/spreadsheetml/2006/main">
  <c r="O17" i="2" l="1"/>
  <c r="O18" i="2"/>
  <c r="O19" i="2"/>
  <c r="O20" i="2"/>
  <c r="O21" i="2"/>
  <c r="O22" i="2"/>
  <c r="O23" i="2"/>
  <c r="O24" i="2"/>
  <c r="O25" i="2"/>
  <c r="O16" i="2"/>
  <c r="AL26" i="2" l="1"/>
  <c r="AK26" i="2"/>
  <c r="AJ26" i="2"/>
  <c r="AO26" i="2"/>
  <c r="AN26" i="2"/>
  <c r="AM26" i="2"/>
  <c r="AI26" i="2"/>
  <c r="AH26" i="2"/>
  <c r="AG26" i="2"/>
  <c r="AR26" i="2" l="1"/>
  <c r="AQ26" i="2"/>
  <c r="AP26" i="2"/>
  <c r="AC26" i="2"/>
  <c r="AB26" i="2"/>
  <c r="AA26" i="2"/>
  <c r="G25" i="2" l="1"/>
  <c r="G26" i="2" s="1"/>
  <c r="H25" i="2"/>
  <c r="H26" i="2" s="1"/>
  <c r="Z26" i="2" l="1"/>
  <c r="Y26" i="2"/>
  <c r="X26" i="2"/>
  <c r="W26" i="2" l="1"/>
  <c r="V26" i="2"/>
  <c r="U26" i="2"/>
  <c r="R26" i="2" l="1"/>
  <c r="S26" i="2"/>
  <c r="T26" i="2"/>
  <c r="AF26" i="2" l="1"/>
  <c r="AE26" i="2"/>
  <c r="AD26" i="2"/>
  <c r="F16" i="2" l="1"/>
  <c r="F17" i="2" l="1"/>
  <c r="F18" i="2"/>
  <c r="F19" i="2"/>
  <c r="F20" i="2"/>
  <c r="F21" i="2"/>
  <c r="F22" i="2"/>
  <c r="F23" i="2"/>
  <c r="F24" i="2"/>
  <c r="F25" i="2"/>
  <c r="N26" i="2" l="1"/>
  <c r="M26" i="2"/>
  <c r="L26" i="2"/>
  <c r="Q26" i="2" l="1"/>
  <c r="P26" i="2"/>
  <c r="O26" i="2"/>
  <c r="K26" i="2"/>
  <c r="J26" i="2"/>
  <c r="I26" i="2"/>
  <c r="F26" i="2" l="1"/>
</calcChain>
</file>

<file path=xl/sharedStrings.xml><?xml version="1.0" encoding="utf-8"?>
<sst xmlns="http://schemas.openxmlformats.org/spreadsheetml/2006/main" count="253" uniqueCount="42">
  <si>
    <t/>
  </si>
  <si>
    <t>Итого</t>
  </si>
  <si>
    <t>Щербакинское сельское поселение</t>
  </si>
  <si>
    <t>Хохловское сельское поселение</t>
  </si>
  <si>
    <t>Увалобитиинское сельское поселение</t>
  </si>
  <si>
    <t>Саргатское городское поселение</t>
  </si>
  <si>
    <t>Новотроицкое сельское поселение</t>
  </si>
  <si>
    <t>Нижнеиртышское сельское поселение</t>
  </si>
  <si>
    <t>Верблюженское сельское поселение</t>
  </si>
  <si>
    <t>Баженовское сельское поселение</t>
  </si>
  <si>
    <t>Андреевское сельское поселение</t>
  </si>
  <si>
    <t>2023 год</t>
  </si>
  <si>
    <t>2022 год</t>
  </si>
  <si>
    <t>Сумма, рублей</t>
  </si>
  <si>
    <t>Наименование поселения</t>
  </si>
  <si>
    <t>№ п/п</t>
  </si>
  <si>
    <t>к решению Совета Саргатского муниципального района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</si>
  <si>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</si>
  <si>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Нераспределенный остаток</t>
  </si>
  <si>
    <t>Участие в организации и финансировании проведения общественных работ</t>
  </si>
  <si>
    <t>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</si>
  <si>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Всего</t>
  </si>
  <si>
    <t>в том числе:</t>
  </si>
  <si>
    <t>Обеспечение расходных обязательств при передаче полномочий муниципального района по решению вопросов местного значения в соответствии с заключенными соглашениями</t>
  </si>
  <si>
    <t>Иные межбюджетные трансферты на содержание и обслуживание объектов, находящихся в муниципальной собственности поселений</t>
  </si>
  <si>
    <t>Иные межбюджетные трансферты на оплату потребления топливно-энергетических ресурсов поселений</t>
  </si>
  <si>
    <t>Приложение № 7</t>
  </si>
  <si>
    <t>"Приложение № 8</t>
  </si>
  <si>
    <t>2024 год</t>
  </si>
  <si>
    <t>продолжение таблицы</t>
  </si>
  <si>
    <t>Иные межбюджетные трансферты на осуществление дорожной деятельности в границах населенных пунктов поселения и обеспечения безопасности дорожного движения</t>
  </si>
  <si>
    <t>Иные межбюджетные трансферты на обеспечение пожарной безопасности, защиту населения и территории от чрезвычайных ситуаций</t>
  </si>
  <si>
    <t>Иные межбюджетные трансферты на проведение мероприятий по межеванию территорий поселений</t>
  </si>
  <si>
    <t>Иные межбюджетные трансферты на обустройство общественных территорий</t>
  </si>
  <si>
    <t>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</t>
  </si>
  <si>
    <t>Иные межбюджетные трансферты на благоустройство кладбищ</t>
  </si>
  <si>
    <t>2025 год</t>
  </si>
  <si>
    <t>РАСПРЕДЕЛЕНИЕ
иных межбюджетных трансфертов бюджетам поселений на 2023 год и на плановый период 2024 и 2025 годов</t>
  </si>
  <si>
    <t>"О бюджете муниципального района на 2023 год</t>
  </si>
  <si>
    <t>и на плановый период 2024 и 2025 годов"</t>
  </si>
  <si>
    <t>Иные межбюджетные трансферты на оформление кадастровой документации объектов недвижимости, находящейся в муниципальной собственности поселений</t>
  </si>
  <si>
    <t>от 29 декабря 2023 года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</si>
</sst>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2" applyNumberFormat="1" applyFont="1" applyFill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6"/>
  <sheetViews>
    <sheetView showGridLines="0" tabSelected="1" view="pageBreakPreview" zoomScale="75" zoomScaleNormal="90" zoomScaleSheetLayoutView="75" workbookViewId="0">
      <pane xSplit="5" ySplit="15" topLeftCell="F16" activePane="bottomRight" state="frozen"/>
      <selection pane="topRight" activeCell="F1" sqref="F1"/>
      <selection pane="bottomLeft" activeCell="A15" sqref="A15"/>
      <selection pane="bottomRight" activeCell="T4" sqref="T4"/>
    </sheetView>
  </sheetViews>
  <sheetFormatPr defaultColWidth="9.140625" defaultRowHeight="12.75" x14ac:dyDescent="0.2"/>
  <cols>
    <col min="1" max="1" width="0.140625" style="1" customWidth="1"/>
    <col min="2" max="2" width="5" style="1" customWidth="1"/>
    <col min="3" max="3" width="41.5703125" style="1" customWidth="1"/>
    <col min="4" max="5" width="0" style="1" hidden="1" customWidth="1"/>
    <col min="6" max="6" width="17.140625" style="1" bestFit="1" customWidth="1"/>
    <col min="7" max="7" width="15.7109375" style="1" bestFit="1" customWidth="1"/>
    <col min="8" max="8" width="15.7109375" style="1" customWidth="1"/>
    <col min="9" max="14" width="11.140625" style="1" hidden="1" customWidth="1"/>
    <col min="15" max="15" width="16.5703125" style="1" customWidth="1"/>
    <col min="16" max="16" width="15.7109375" style="1" bestFit="1" customWidth="1"/>
    <col min="17" max="17" width="15.28515625" style="1" customWidth="1"/>
    <col min="18" max="18" width="15.7109375" style="1" bestFit="1" customWidth="1"/>
    <col min="19" max="19" width="15.85546875" style="1" customWidth="1"/>
    <col min="20" max="20" width="16.5703125" style="1" customWidth="1"/>
    <col min="21" max="21" width="15.140625" style="1" customWidth="1"/>
    <col min="22" max="22" width="10.7109375" style="1" customWidth="1"/>
    <col min="23" max="23" width="11.140625" style="1" bestFit="1" customWidth="1"/>
    <col min="24" max="24" width="16.85546875" style="1" customWidth="1"/>
    <col min="25" max="26" width="11.140625" style="1" bestFit="1" customWidth="1"/>
    <col min="27" max="27" width="13.42578125" style="1" bestFit="1" customWidth="1"/>
    <col min="28" max="29" width="11.140625" style="1" bestFit="1" customWidth="1"/>
    <col min="30" max="32" width="11.140625" style="1" hidden="1" customWidth="1"/>
    <col min="33" max="33" width="13.42578125" style="1" bestFit="1" customWidth="1"/>
    <col min="34" max="34" width="11.140625" style="1" bestFit="1" customWidth="1"/>
    <col min="35" max="35" width="11.85546875" style="1" customWidth="1"/>
    <col min="36" max="36" width="12.140625" style="1" bestFit="1" customWidth="1"/>
    <col min="37" max="37" width="11.140625" style="1" bestFit="1" customWidth="1"/>
    <col min="38" max="38" width="12" style="1" customWidth="1"/>
    <col min="39" max="39" width="12.140625" style="1" bestFit="1" customWidth="1"/>
    <col min="40" max="41" width="11.140625" style="1" bestFit="1" customWidth="1"/>
    <col min="42" max="42" width="12.140625" style="1" bestFit="1" customWidth="1"/>
    <col min="43" max="43" width="11.140625" style="1" bestFit="1" customWidth="1"/>
    <col min="44" max="44" width="19.140625" style="1" bestFit="1" customWidth="1"/>
    <col min="45" max="283" width="9.140625" style="1" customWidth="1"/>
    <col min="284" max="16384" width="9.140625" style="1"/>
  </cols>
  <sheetData>
    <row r="1" spans="1:44" ht="18.75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O1" s="10"/>
      <c r="P1" s="2"/>
      <c r="R1" s="2"/>
      <c r="S1" s="2"/>
      <c r="T1" s="25" t="s">
        <v>26</v>
      </c>
      <c r="U1" s="2"/>
      <c r="V1" s="2"/>
      <c r="X1" s="2"/>
      <c r="Y1" s="2"/>
      <c r="AA1" s="2"/>
      <c r="AB1" s="2"/>
      <c r="AD1" s="2"/>
      <c r="AE1" s="2"/>
      <c r="AG1" s="2"/>
      <c r="AH1" s="2"/>
      <c r="AJ1" s="2"/>
      <c r="AK1" s="2"/>
      <c r="AM1" s="2"/>
      <c r="AN1" s="2"/>
      <c r="AP1" s="2"/>
      <c r="AQ1" s="2"/>
    </row>
    <row r="2" spans="1:44" ht="16.5" customHeight="1" x14ac:dyDescent="0.3">
      <c r="A2" s="10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O2" s="15"/>
      <c r="P2" s="11"/>
      <c r="R2" s="2"/>
      <c r="S2" s="2"/>
      <c r="T2" s="17" t="s">
        <v>16</v>
      </c>
      <c r="U2" s="2"/>
      <c r="V2" s="2"/>
      <c r="X2" s="2"/>
      <c r="Y2" s="2"/>
      <c r="AA2" s="2"/>
      <c r="AB2" s="2"/>
      <c r="AD2" s="2"/>
      <c r="AE2" s="2"/>
      <c r="AG2" s="2"/>
      <c r="AH2" s="2"/>
      <c r="AJ2" s="2"/>
      <c r="AK2" s="2"/>
      <c r="AM2" s="2"/>
      <c r="AN2" s="2"/>
      <c r="AP2" s="2"/>
      <c r="AQ2" s="2"/>
    </row>
    <row r="3" spans="1:44" ht="16.5" customHeight="1" x14ac:dyDescent="0.3">
      <c r="A3" s="10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O3" s="15"/>
      <c r="P3" s="11"/>
      <c r="R3" s="2"/>
      <c r="S3" s="2"/>
      <c r="T3" s="25" t="s">
        <v>41</v>
      </c>
      <c r="U3" s="2"/>
      <c r="V3" s="2"/>
      <c r="X3" s="2"/>
      <c r="Y3" s="2"/>
      <c r="AA3" s="2"/>
      <c r="AB3" s="2"/>
      <c r="AD3" s="2"/>
      <c r="AE3" s="2"/>
      <c r="AG3" s="2"/>
      <c r="AH3" s="2"/>
      <c r="AJ3" s="2"/>
      <c r="AK3" s="2"/>
      <c r="AM3" s="2"/>
      <c r="AN3" s="2"/>
      <c r="AP3" s="2"/>
      <c r="AQ3" s="2"/>
    </row>
    <row r="4" spans="1:44" ht="11.25" customHeight="1" x14ac:dyDescent="0.3">
      <c r="A4" s="10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O4" s="15"/>
      <c r="P4" s="11"/>
      <c r="R4" s="2"/>
      <c r="S4" s="2"/>
      <c r="T4" s="18"/>
      <c r="U4" s="2"/>
      <c r="V4" s="2"/>
      <c r="X4" s="2"/>
      <c r="Y4" s="2"/>
      <c r="AA4" s="2"/>
      <c r="AB4" s="2"/>
      <c r="AD4" s="2"/>
      <c r="AE4" s="2"/>
      <c r="AG4" s="2"/>
      <c r="AH4" s="2"/>
      <c r="AJ4" s="2"/>
      <c r="AK4" s="2"/>
      <c r="AM4" s="2"/>
      <c r="AN4" s="2"/>
      <c r="AP4" s="2"/>
      <c r="AQ4" s="2"/>
    </row>
    <row r="5" spans="1:44" ht="16.5" customHeight="1" x14ac:dyDescent="0.3">
      <c r="A5" s="10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O5" s="15"/>
      <c r="P5" s="11"/>
      <c r="R5" s="2"/>
      <c r="S5" s="2"/>
      <c r="T5" s="11" t="s">
        <v>27</v>
      </c>
      <c r="U5" s="2"/>
      <c r="V5" s="2"/>
      <c r="X5" s="2"/>
      <c r="Y5" s="2"/>
      <c r="AA5" s="2"/>
      <c r="AB5" s="2"/>
      <c r="AD5" s="2"/>
      <c r="AE5" s="2"/>
      <c r="AG5" s="2"/>
      <c r="AH5" s="2"/>
      <c r="AJ5" s="2"/>
      <c r="AK5" s="2"/>
      <c r="AM5" s="2"/>
      <c r="AN5" s="2"/>
      <c r="AP5" s="2"/>
      <c r="AQ5" s="2"/>
    </row>
    <row r="6" spans="1:44" ht="16.5" customHeight="1" x14ac:dyDescent="0.3">
      <c r="A6" s="10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O6" s="14"/>
      <c r="P6" s="11"/>
      <c r="R6" s="2"/>
      <c r="S6" s="2"/>
      <c r="T6" s="19" t="s">
        <v>16</v>
      </c>
      <c r="U6" s="2"/>
      <c r="V6" s="2"/>
      <c r="X6" s="2"/>
      <c r="Y6" s="2"/>
      <c r="AA6" s="2"/>
      <c r="AB6" s="2"/>
      <c r="AD6" s="2"/>
      <c r="AE6" s="2"/>
      <c r="AG6" s="2"/>
      <c r="AH6" s="2"/>
      <c r="AJ6" s="2"/>
      <c r="AK6" s="2"/>
      <c r="AM6" s="2"/>
      <c r="AN6" s="2"/>
      <c r="AP6" s="2"/>
      <c r="AQ6" s="2"/>
    </row>
    <row r="7" spans="1:44" ht="16.5" customHeight="1" x14ac:dyDescent="0.3">
      <c r="A7" s="10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O7" s="14"/>
      <c r="P7" s="13"/>
      <c r="R7" s="14"/>
      <c r="S7" s="13"/>
      <c r="T7" s="11" t="s">
        <v>38</v>
      </c>
      <c r="U7" s="2"/>
      <c r="V7" s="2"/>
      <c r="X7" s="2"/>
      <c r="Y7" s="2"/>
      <c r="AA7" s="2"/>
      <c r="AB7" s="2"/>
      <c r="AD7" s="2"/>
      <c r="AE7" s="2"/>
      <c r="AG7" s="2"/>
      <c r="AH7" s="2"/>
      <c r="AJ7" s="2"/>
      <c r="AK7" s="2"/>
      <c r="AM7" s="2"/>
      <c r="AN7" s="2"/>
      <c r="AP7" s="2"/>
      <c r="AQ7" s="2"/>
    </row>
    <row r="8" spans="1:44" ht="18.75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O8" s="10"/>
      <c r="P8" s="2"/>
      <c r="R8" s="10"/>
      <c r="S8" s="2"/>
      <c r="T8" s="11" t="s">
        <v>39</v>
      </c>
      <c r="U8" s="2"/>
      <c r="V8" s="2"/>
      <c r="X8" s="2"/>
      <c r="Y8" s="2"/>
      <c r="AA8" s="2"/>
      <c r="AB8" s="2"/>
      <c r="AD8" s="2"/>
      <c r="AE8" s="2"/>
      <c r="AG8" s="2"/>
      <c r="AH8" s="2"/>
      <c r="AJ8" s="2"/>
      <c r="AK8" s="2"/>
      <c r="AM8" s="2"/>
      <c r="AN8" s="2"/>
      <c r="AP8" s="2"/>
      <c r="AQ8" s="2"/>
    </row>
    <row r="9" spans="1:44" ht="18.75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O9" s="10"/>
      <c r="P9" s="2"/>
      <c r="Q9" s="11"/>
      <c r="R9" s="10"/>
      <c r="S9" s="2"/>
      <c r="T9" s="2"/>
      <c r="U9" s="2"/>
      <c r="V9" s="2"/>
      <c r="W9" s="2"/>
      <c r="X9" s="2"/>
      <c r="Y9" s="2"/>
      <c r="Z9" s="2"/>
      <c r="AA9" s="2"/>
      <c r="AB9" s="2"/>
      <c r="AC9" s="27"/>
      <c r="AD9" s="2"/>
      <c r="AE9" s="2"/>
      <c r="AF9" s="27"/>
      <c r="AG9" s="2"/>
      <c r="AH9" s="2"/>
      <c r="AI9" s="27"/>
      <c r="AJ9" s="2"/>
      <c r="AK9" s="2"/>
      <c r="AL9" s="27"/>
      <c r="AM9" s="2"/>
      <c r="AN9" s="2"/>
      <c r="AO9" s="27"/>
      <c r="AP9" s="2"/>
      <c r="AQ9" s="2"/>
      <c r="AR9" s="27"/>
    </row>
    <row r="10" spans="1:44" ht="53.25" customHeight="1" x14ac:dyDescent="0.3">
      <c r="A10" s="12"/>
      <c r="C10" s="28"/>
      <c r="D10" s="28"/>
      <c r="E10" s="28"/>
      <c r="F10" s="37" t="s">
        <v>37</v>
      </c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28"/>
      <c r="V10" s="28"/>
      <c r="W10" s="28"/>
      <c r="X10" s="28"/>
      <c r="Y10" s="28"/>
      <c r="Z10" s="28"/>
      <c r="AA10" s="28"/>
      <c r="AB10" s="28"/>
      <c r="AC10" s="29"/>
      <c r="AD10" s="28"/>
      <c r="AE10" s="28"/>
      <c r="AG10" s="28"/>
      <c r="AH10" s="28"/>
      <c r="AI10" s="29" t="s">
        <v>29</v>
      </c>
      <c r="AJ10" s="28"/>
      <c r="AK10" s="28"/>
      <c r="AL10" s="29"/>
      <c r="AM10" s="28"/>
      <c r="AN10" s="28"/>
      <c r="AO10" s="29"/>
      <c r="AP10" s="28"/>
      <c r="AQ10" s="28"/>
      <c r="AR10" s="29" t="s">
        <v>29</v>
      </c>
    </row>
    <row r="11" spans="1:44" ht="2.25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1"/>
      <c r="P11" s="2"/>
      <c r="Q11" s="2"/>
      <c r="R11" s="11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 ht="57" customHeight="1" x14ac:dyDescent="0.3">
      <c r="A12" s="10"/>
      <c r="B12" s="45" t="s">
        <v>15</v>
      </c>
      <c r="C12" s="45" t="s">
        <v>14</v>
      </c>
      <c r="D12" s="45"/>
      <c r="E12" s="45"/>
      <c r="F12" s="45" t="s">
        <v>13</v>
      </c>
      <c r="G12" s="45"/>
      <c r="H12" s="46"/>
      <c r="I12" s="48" t="s">
        <v>19</v>
      </c>
      <c r="J12" s="45"/>
      <c r="K12" s="45"/>
      <c r="L12" s="39" t="s">
        <v>23</v>
      </c>
      <c r="M12" s="40"/>
      <c r="N12" s="41"/>
      <c r="O12" s="47" t="s">
        <v>17</v>
      </c>
      <c r="P12" s="47"/>
      <c r="Q12" s="47"/>
      <c r="R12" s="47"/>
      <c r="S12" s="47"/>
      <c r="T12" s="47"/>
      <c r="U12" s="49" t="s">
        <v>17</v>
      </c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1"/>
    </row>
    <row r="13" spans="1:44" ht="18.75" x14ac:dyDescent="0.3">
      <c r="A13" s="10"/>
      <c r="B13" s="45"/>
      <c r="C13" s="45"/>
      <c r="D13" s="45"/>
      <c r="E13" s="45"/>
      <c r="F13" s="45"/>
      <c r="G13" s="45"/>
      <c r="H13" s="46"/>
      <c r="I13" s="48"/>
      <c r="J13" s="45"/>
      <c r="K13" s="45"/>
      <c r="L13" s="42"/>
      <c r="M13" s="43"/>
      <c r="N13" s="44"/>
      <c r="O13" s="47" t="s">
        <v>21</v>
      </c>
      <c r="P13" s="47"/>
      <c r="Q13" s="47"/>
      <c r="R13" s="47" t="s">
        <v>22</v>
      </c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</row>
    <row r="14" spans="1:44" ht="144.75" customHeight="1" x14ac:dyDescent="0.3">
      <c r="A14" s="10"/>
      <c r="B14" s="45"/>
      <c r="C14" s="45"/>
      <c r="D14" s="45"/>
      <c r="E14" s="45"/>
      <c r="F14" s="45"/>
      <c r="G14" s="45"/>
      <c r="H14" s="46"/>
      <c r="I14" s="45"/>
      <c r="J14" s="45"/>
      <c r="K14" s="45"/>
      <c r="L14" s="47" t="s">
        <v>20</v>
      </c>
      <c r="M14" s="47"/>
      <c r="N14" s="47"/>
      <c r="O14" s="47"/>
      <c r="P14" s="47"/>
      <c r="Q14" s="47"/>
      <c r="R14" s="47" t="s">
        <v>25</v>
      </c>
      <c r="S14" s="47"/>
      <c r="T14" s="47"/>
      <c r="U14" s="47" t="s">
        <v>24</v>
      </c>
      <c r="V14" s="47"/>
      <c r="W14" s="47"/>
      <c r="X14" s="47" t="s">
        <v>31</v>
      </c>
      <c r="Y14" s="47"/>
      <c r="Z14" s="47"/>
      <c r="AA14" s="47" t="s">
        <v>30</v>
      </c>
      <c r="AB14" s="47"/>
      <c r="AC14" s="47"/>
      <c r="AD14" s="47" t="s">
        <v>32</v>
      </c>
      <c r="AE14" s="47"/>
      <c r="AF14" s="47"/>
      <c r="AG14" s="47" t="s">
        <v>34</v>
      </c>
      <c r="AH14" s="47"/>
      <c r="AI14" s="47"/>
      <c r="AJ14" s="47" t="s">
        <v>40</v>
      </c>
      <c r="AK14" s="47"/>
      <c r="AL14" s="47"/>
      <c r="AM14" s="47" t="s">
        <v>35</v>
      </c>
      <c r="AN14" s="47"/>
      <c r="AO14" s="47"/>
      <c r="AP14" s="47" t="s">
        <v>33</v>
      </c>
      <c r="AQ14" s="47"/>
      <c r="AR14" s="47"/>
    </row>
    <row r="15" spans="1:44" ht="25.5" customHeight="1" x14ac:dyDescent="0.3">
      <c r="A15" s="10"/>
      <c r="B15" s="45"/>
      <c r="C15" s="45"/>
      <c r="D15" s="45"/>
      <c r="E15" s="45"/>
      <c r="F15" s="34" t="s">
        <v>11</v>
      </c>
      <c r="G15" s="34" t="s">
        <v>28</v>
      </c>
      <c r="H15" s="34" t="s">
        <v>36</v>
      </c>
      <c r="I15" s="34" t="s">
        <v>11</v>
      </c>
      <c r="J15" s="34" t="s">
        <v>28</v>
      </c>
      <c r="K15" s="34" t="s">
        <v>36</v>
      </c>
      <c r="L15" s="26" t="s">
        <v>12</v>
      </c>
      <c r="M15" s="26" t="s">
        <v>11</v>
      </c>
      <c r="N15" s="26" t="s">
        <v>28</v>
      </c>
      <c r="O15" s="35" t="s">
        <v>11</v>
      </c>
      <c r="P15" s="35" t="s">
        <v>28</v>
      </c>
      <c r="Q15" s="35" t="s">
        <v>36</v>
      </c>
      <c r="R15" s="35" t="s">
        <v>11</v>
      </c>
      <c r="S15" s="35" t="s">
        <v>28</v>
      </c>
      <c r="T15" s="35" t="s">
        <v>36</v>
      </c>
      <c r="U15" s="35" t="s">
        <v>11</v>
      </c>
      <c r="V15" s="35" t="s">
        <v>28</v>
      </c>
      <c r="W15" s="35" t="s">
        <v>36</v>
      </c>
      <c r="X15" s="35" t="s">
        <v>11</v>
      </c>
      <c r="Y15" s="35" t="s">
        <v>28</v>
      </c>
      <c r="Z15" s="35" t="s">
        <v>36</v>
      </c>
      <c r="AA15" s="35" t="s">
        <v>11</v>
      </c>
      <c r="AB15" s="35" t="s">
        <v>28</v>
      </c>
      <c r="AC15" s="35" t="s">
        <v>36</v>
      </c>
      <c r="AD15" s="35" t="s">
        <v>11</v>
      </c>
      <c r="AE15" s="35" t="s">
        <v>28</v>
      </c>
      <c r="AF15" s="35" t="s">
        <v>36</v>
      </c>
      <c r="AG15" s="35" t="s">
        <v>11</v>
      </c>
      <c r="AH15" s="35" t="s">
        <v>28</v>
      </c>
      <c r="AI15" s="35" t="s">
        <v>36</v>
      </c>
      <c r="AJ15" s="35" t="s">
        <v>11</v>
      </c>
      <c r="AK15" s="35" t="s">
        <v>28</v>
      </c>
      <c r="AL15" s="35" t="s">
        <v>36</v>
      </c>
      <c r="AM15" s="35" t="s">
        <v>11</v>
      </c>
      <c r="AN15" s="35" t="s">
        <v>28</v>
      </c>
      <c r="AO15" s="35" t="s">
        <v>36</v>
      </c>
      <c r="AP15" s="35" t="s">
        <v>11</v>
      </c>
      <c r="AQ15" s="35" t="s">
        <v>28</v>
      </c>
      <c r="AR15" s="35" t="s">
        <v>36</v>
      </c>
    </row>
    <row r="16" spans="1:44" ht="18" customHeight="1" x14ac:dyDescent="0.3">
      <c r="A16" s="9"/>
      <c r="B16" s="8">
        <v>1</v>
      </c>
      <c r="C16" s="22" t="s">
        <v>10</v>
      </c>
      <c r="D16" s="7"/>
      <c r="E16" s="6"/>
      <c r="F16" s="5">
        <f>SUM(I16,L16,O16)</f>
        <v>541295.91</v>
      </c>
      <c r="G16" s="5" t="s">
        <v>0</v>
      </c>
      <c r="H16" s="5" t="s">
        <v>0</v>
      </c>
      <c r="I16" s="4"/>
      <c r="J16" s="3"/>
      <c r="K16" s="3"/>
      <c r="L16" s="24"/>
      <c r="M16" s="24"/>
      <c r="N16" s="24"/>
      <c r="O16" s="24">
        <f>SUM(R16,AD16,U16,X16,AA16,AP16,AG16,AM16,AJ16)</f>
        <v>541295.91</v>
      </c>
      <c r="P16" s="24"/>
      <c r="Q16" s="24"/>
      <c r="R16" s="24">
        <v>71313.91</v>
      </c>
      <c r="S16" s="24" t="s">
        <v>0</v>
      </c>
      <c r="T16" s="24" t="s">
        <v>0</v>
      </c>
      <c r="U16" s="24">
        <v>350000</v>
      </c>
      <c r="V16" s="24" t="s">
        <v>0</v>
      </c>
      <c r="W16" s="24" t="s">
        <v>0</v>
      </c>
      <c r="X16" s="24">
        <v>119982</v>
      </c>
      <c r="Y16" s="24" t="s">
        <v>0</v>
      </c>
      <c r="Z16" s="24" t="s">
        <v>0</v>
      </c>
      <c r="AA16" s="24"/>
      <c r="AB16" s="24" t="s">
        <v>0</v>
      </c>
      <c r="AC16" s="24" t="s">
        <v>0</v>
      </c>
      <c r="AD16" s="24"/>
      <c r="AE16" s="24" t="s">
        <v>0</v>
      </c>
      <c r="AF16" s="24" t="s">
        <v>0</v>
      </c>
      <c r="AG16" s="24"/>
      <c r="AH16" s="24" t="s">
        <v>0</v>
      </c>
      <c r="AI16" s="24" t="s">
        <v>0</v>
      </c>
      <c r="AJ16" s="24"/>
      <c r="AK16" s="24" t="s">
        <v>0</v>
      </c>
      <c r="AL16" s="24" t="s">
        <v>0</v>
      </c>
      <c r="AM16" s="24"/>
      <c r="AN16" s="24" t="s">
        <v>0</v>
      </c>
      <c r="AO16" s="24" t="s">
        <v>0</v>
      </c>
      <c r="AP16" s="24"/>
      <c r="AQ16" s="24" t="s">
        <v>0</v>
      </c>
      <c r="AR16" s="24" t="s">
        <v>0</v>
      </c>
    </row>
    <row r="17" spans="1:44" ht="18" customHeight="1" x14ac:dyDescent="0.3">
      <c r="A17" s="9"/>
      <c r="B17" s="8">
        <v>2</v>
      </c>
      <c r="C17" s="22" t="s">
        <v>9</v>
      </c>
      <c r="D17" s="7"/>
      <c r="E17" s="6"/>
      <c r="F17" s="5">
        <f t="shared" ref="F17:F25" si="0">SUM(I17,L17,O17)</f>
        <v>392660</v>
      </c>
      <c r="G17" s="5" t="s">
        <v>0</v>
      </c>
      <c r="H17" s="5" t="s">
        <v>0</v>
      </c>
      <c r="I17" s="4"/>
      <c r="J17" s="3"/>
      <c r="K17" s="3"/>
      <c r="L17" s="24"/>
      <c r="M17" s="24"/>
      <c r="N17" s="24"/>
      <c r="O17" s="24">
        <f t="shared" ref="O17:O25" si="1">SUM(R17,AD17,U17,X17,AA17,AP17,AG17,AM17,AJ17)</f>
        <v>392660</v>
      </c>
      <c r="P17" s="24"/>
      <c r="Q17" s="24"/>
      <c r="R17" s="24"/>
      <c r="S17" s="24" t="s">
        <v>0</v>
      </c>
      <c r="T17" s="24" t="s">
        <v>0</v>
      </c>
      <c r="U17" s="24"/>
      <c r="V17" s="24" t="s">
        <v>0</v>
      </c>
      <c r="W17" s="24" t="s">
        <v>0</v>
      </c>
      <c r="X17" s="24">
        <v>307000</v>
      </c>
      <c r="Y17" s="24" t="s">
        <v>0</v>
      </c>
      <c r="Z17" s="24" t="s">
        <v>0</v>
      </c>
      <c r="AA17" s="24"/>
      <c r="AB17" s="24" t="s">
        <v>0</v>
      </c>
      <c r="AC17" s="24" t="s">
        <v>0</v>
      </c>
      <c r="AD17" s="24"/>
      <c r="AE17" s="24" t="s">
        <v>0</v>
      </c>
      <c r="AF17" s="24" t="s">
        <v>0</v>
      </c>
      <c r="AG17" s="24">
        <v>17500</v>
      </c>
      <c r="AH17" s="24" t="s">
        <v>0</v>
      </c>
      <c r="AI17" s="24" t="s">
        <v>0</v>
      </c>
      <c r="AJ17" s="24">
        <v>28160</v>
      </c>
      <c r="AK17" s="24" t="s">
        <v>0</v>
      </c>
      <c r="AL17" s="24" t="s">
        <v>0</v>
      </c>
      <c r="AM17" s="24">
        <v>40000</v>
      </c>
      <c r="AN17" s="24" t="s">
        <v>0</v>
      </c>
      <c r="AO17" s="24" t="s">
        <v>0</v>
      </c>
      <c r="AP17" s="24"/>
      <c r="AQ17" s="24" t="s">
        <v>0</v>
      </c>
      <c r="AR17" s="24" t="s">
        <v>0</v>
      </c>
    </row>
    <row r="18" spans="1:44" ht="18" customHeight="1" x14ac:dyDescent="0.3">
      <c r="A18" s="9"/>
      <c r="B18" s="8">
        <v>3</v>
      </c>
      <c r="C18" s="22" t="s">
        <v>8</v>
      </c>
      <c r="D18" s="7"/>
      <c r="E18" s="6"/>
      <c r="F18" s="5">
        <f t="shared" si="0"/>
        <v>1532140.88</v>
      </c>
      <c r="G18" s="5" t="s">
        <v>0</v>
      </c>
      <c r="H18" s="5" t="s">
        <v>0</v>
      </c>
      <c r="I18" s="4"/>
      <c r="J18" s="3"/>
      <c r="K18" s="3"/>
      <c r="L18" s="24"/>
      <c r="M18" s="24"/>
      <c r="N18" s="24"/>
      <c r="O18" s="24">
        <f t="shared" si="1"/>
        <v>1532140.88</v>
      </c>
      <c r="P18" s="24"/>
      <c r="Q18" s="24"/>
      <c r="R18" s="24">
        <v>631720.88</v>
      </c>
      <c r="S18" s="24" t="s">
        <v>0</v>
      </c>
      <c r="T18" s="24" t="s">
        <v>0</v>
      </c>
      <c r="U18" s="24">
        <v>500000</v>
      </c>
      <c r="V18" s="24" t="s">
        <v>0</v>
      </c>
      <c r="W18" s="24" t="s">
        <v>0</v>
      </c>
      <c r="X18" s="24">
        <v>400420</v>
      </c>
      <c r="Y18" s="24" t="s">
        <v>0</v>
      </c>
      <c r="Z18" s="24" t="s">
        <v>0</v>
      </c>
      <c r="AA18" s="24"/>
      <c r="AB18" s="24" t="s">
        <v>0</v>
      </c>
      <c r="AC18" s="24" t="s">
        <v>0</v>
      </c>
      <c r="AD18" s="24"/>
      <c r="AE18" s="24" t="s">
        <v>0</v>
      </c>
      <c r="AF18" s="24" t="s">
        <v>0</v>
      </c>
      <c r="AG18" s="24"/>
      <c r="AH18" s="24" t="s">
        <v>0</v>
      </c>
      <c r="AI18" s="24" t="s">
        <v>0</v>
      </c>
      <c r="AJ18" s="24"/>
      <c r="AK18" s="24" t="s">
        <v>0</v>
      </c>
      <c r="AL18" s="24" t="s">
        <v>0</v>
      </c>
      <c r="AM18" s="24"/>
      <c r="AN18" s="24" t="s">
        <v>0</v>
      </c>
      <c r="AO18" s="24" t="s">
        <v>0</v>
      </c>
      <c r="AP18" s="24"/>
      <c r="AQ18" s="24" t="s">
        <v>0</v>
      </c>
      <c r="AR18" s="24" t="s">
        <v>0</v>
      </c>
    </row>
    <row r="19" spans="1:44" ht="17.25" customHeight="1" x14ac:dyDescent="0.3">
      <c r="A19" s="9"/>
      <c r="B19" s="8">
        <v>1</v>
      </c>
      <c r="C19" s="22" t="s">
        <v>7</v>
      </c>
      <c r="D19" s="7"/>
      <c r="E19" s="6"/>
      <c r="F19" s="5">
        <f t="shared" si="0"/>
        <v>1043570</v>
      </c>
      <c r="G19" s="5" t="s">
        <v>0</v>
      </c>
      <c r="H19" s="5" t="s">
        <v>0</v>
      </c>
      <c r="I19" s="4"/>
      <c r="J19" s="3"/>
      <c r="K19" s="3"/>
      <c r="L19" s="4"/>
      <c r="M19" s="24"/>
      <c r="N19" s="24"/>
      <c r="O19" s="24">
        <f t="shared" si="1"/>
        <v>1043570</v>
      </c>
      <c r="P19" s="24"/>
      <c r="Q19" s="24"/>
      <c r="R19" s="24"/>
      <c r="S19" s="24" t="s">
        <v>0</v>
      </c>
      <c r="T19" s="24" t="s">
        <v>0</v>
      </c>
      <c r="U19" s="24">
        <v>900000</v>
      </c>
      <c r="V19" s="24" t="s">
        <v>0</v>
      </c>
      <c r="W19" s="24" t="s">
        <v>0</v>
      </c>
      <c r="X19" s="24">
        <v>93570</v>
      </c>
      <c r="Y19" s="24" t="s">
        <v>0</v>
      </c>
      <c r="Z19" s="24" t="s">
        <v>0</v>
      </c>
      <c r="AA19" s="24"/>
      <c r="AB19" s="24" t="s">
        <v>0</v>
      </c>
      <c r="AC19" s="24" t="s">
        <v>0</v>
      </c>
      <c r="AD19" s="24"/>
      <c r="AE19" s="24" t="s">
        <v>0</v>
      </c>
      <c r="AF19" s="24" t="s">
        <v>0</v>
      </c>
      <c r="AG19" s="24"/>
      <c r="AH19" s="24" t="s">
        <v>0</v>
      </c>
      <c r="AI19" s="24" t="s">
        <v>0</v>
      </c>
      <c r="AJ19" s="24"/>
      <c r="AK19" s="24" t="s">
        <v>0</v>
      </c>
      <c r="AL19" s="24" t="s">
        <v>0</v>
      </c>
      <c r="AM19" s="24"/>
      <c r="AN19" s="24" t="s">
        <v>0</v>
      </c>
      <c r="AO19" s="24" t="s">
        <v>0</v>
      </c>
      <c r="AP19" s="24">
        <v>50000</v>
      </c>
      <c r="AQ19" s="24" t="s">
        <v>0</v>
      </c>
      <c r="AR19" s="24" t="s">
        <v>0</v>
      </c>
    </row>
    <row r="20" spans="1:44" ht="18" customHeight="1" x14ac:dyDescent="0.3">
      <c r="A20" s="9"/>
      <c r="B20" s="8">
        <v>5</v>
      </c>
      <c r="C20" s="22" t="s">
        <v>6</v>
      </c>
      <c r="D20" s="7"/>
      <c r="E20" s="6"/>
      <c r="F20" s="5">
        <f t="shared" si="0"/>
        <v>159185</v>
      </c>
      <c r="G20" s="5" t="s">
        <v>0</v>
      </c>
      <c r="H20" s="5" t="s">
        <v>0</v>
      </c>
      <c r="I20" s="4"/>
      <c r="J20" s="3"/>
      <c r="K20" s="3"/>
      <c r="L20" s="24"/>
      <c r="M20" s="24"/>
      <c r="N20" s="24"/>
      <c r="O20" s="24">
        <f t="shared" si="1"/>
        <v>159185</v>
      </c>
      <c r="P20" s="24"/>
      <c r="Q20" s="24"/>
      <c r="R20" s="24"/>
      <c r="S20" s="24" t="s">
        <v>0</v>
      </c>
      <c r="T20" s="24" t="s">
        <v>0</v>
      </c>
      <c r="U20" s="24"/>
      <c r="V20" s="24" t="s">
        <v>0</v>
      </c>
      <c r="W20" s="24" t="s">
        <v>0</v>
      </c>
      <c r="X20" s="24">
        <v>159185</v>
      </c>
      <c r="Y20" s="24" t="s">
        <v>0</v>
      </c>
      <c r="Z20" s="24" t="s">
        <v>0</v>
      </c>
      <c r="AA20" s="24"/>
      <c r="AB20" s="24" t="s">
        <v>0</v>
      </c>
      <c r="AC20" s="24" t="s">
        <v>0</v>
      </c>
      <c r="AD20" s="24"/>
      <c r="AE20" s="24" t="s">
        <v>0</v>
      </c>
      <c r="AF20" s="24" t="s">
        <v>0</v>
      </c>
      <c r="AG20" s="24"/>
      <c r="AH20" s="24" t="s">
        <v>0</v>
      </c>
      <c r="AI20" s="24" t="s">
        <v>0</v>
      </c>
      <c r="AJ20" s="24"/>
      <c r="AK20" s="24" t="s">
        <v>0</v>
      </c>
      <c r="AL20" s="24" t="s">
        <v>0</v>
      </c>
      <c r="AM20" s="24"/>
      <c r="AN20" s="24" t="s">
        <v>0</v>
      </c>
      <c r="AO20" s="24" t="s">
        <v>0</v>
      </c>
      <c r="AP20" s="24"/>
      <c r="AQ20" s="24" t="s">
        <v>0</v>
      </c>
      <c r="AR20" s="24" t="s">
        <v>0</v>
      </c>
    </row>
    <row r="21" spans="1:44" ht="18" customHeight="1" x14ac:dyDescent="0.3">
      <c r="A21" s="9"/>
      <c r="B21" s="8">
        <v>6</v>
      </c>
      <c r="C21" s="22" t="s">
        <v>5</v>
      </c>
      <c r="D21" s="7"/>
      <c r="E21" s="6"/>
      <c r="F21" s="30">
        <f t="shared" si="0"/>
        <v>199000</v>
      </c>
      <c r="G21" s="5" t="s">
        <v>0</v>
      </c>
      <c r="H21" s="5" t="s">
        <v>0</v>
      </c>
      <c r="I21" s="4"/>
      <c r="J21" s="3"/>
      <c r="K21" s="3"/>
      <c r="L21" s="24"/>
      <c r="M21" s="24"/>
      <c r="N21" s="24"/>
      <c r="O21" s="24">
        <f t="shared" si="1"/>
        <v>199000</v>
      </c>
      <c r="P21" s="24"/>
      <c r="Q21" s="24"/>
      <c r="R21" s="24"/>
      <c r="S21" s="24"/>
      <c r="T21" s="24"/>
      <c r="U21" s="24"/>
      <c r="V21" s="24" t="s">
        <v>0</v>
      </c>
      <c r="W21" s="24" t="s">
        <v>0</v>
      </c>
      <c r="X21" s="24">
        <v>69000</v>
      </c>
      <c r="Y21" s="24" t="s">
        <v>0</v>
      </c>
      <c r="Z21" s="24" t="s">
        <v>0</v>
      </c>
      <c r="AA21" s="24">
        <v>130000</v>
      </c>
      <c r="AB21" s="24" t="s">
        <v>0</v>
      </c>
      <c r="AC21" s="24" t="s">
        <v>0</v>
      </c>
      <c r="AD21" s="24"/>
      <c r="AE21" s="24" t="s">
        <v>0</v>
      </c>
      <c r="AF21" s="24" t="s">
        <v>0</v>
      </c>
      <c r="AG21" s="24"/>
      <c r="AH21" s="24" t="s">
        <v>0</v>
      </c>
      <c r="AI21" s="24" t="s">
        <v>0</v>
      </c>
      <c r="AJ21" s="24"/>
      <c r="AK21" s="24" t="s">
        <v>0</v>
      </c>
      <c r="AL21" s="24" t="s">
        <v>0</v>
      </c>
      <c r="AM21" s="24"/>
      <c r="AN21" s="24" t="s">
        <v>0</v>
      </c>
      <c r="AO21" s="24" t="s">
        <v>0</v>
      </c>
      <c r="AP21" s="24"/>
      <c r="AQ21" s="24" t="s">
        <v>0</v>
      </c>
      <c r="AR21" s="24" t="s">
        <v>0</v>
      </c>
    </row>
    <row r="22" spans="1:44" ht="18" customHeight="1" x14ac:dyDescent="0.3">
      <c r="A22" s="9"/>
      <c r="B22" s="8">
        <v>7</v>
      </c>
      <c r="C22" s="22" t="s">
        <v>4</v>
      </c>
      <c r="D22" s="7"/>
      <c r="E22" s="6"/>
      <c r="F22" s="30">
        <f t="shared" si="0"/>
        <v>1702940.09</v>
      </c>
      <c r="G22" s="5" t="s">
        <v>0</v>
      </c>
      <c r="H22" s="5" t="s">
        <v>0</v>
      </c>
      <c r="I22" s="4"/>
      <c r="J22" s="3"/>
      <c r="K22" s="3"/>
      <c r="L22" s="24"/>
      <c r="M22" s="24"/>
      <c r="N22" s="24"/>
      <c r="O22" s="24">
        <f t="shared" si="1"/>
        <v>1702940.09</v>
      </c>
      <c r="P22" s="24"/>
      <c r="Q22" s="24"/>
      <c r="R22" s="24">
        <v>1272941.0900000001</v>
      </c>
      <c r="S22" s="24"/>
      <c r="T22" s="24"/>
      <c r="U22" s="24">
        <v>15000</v>
      </c>
      <c r="V22" s="24" t="s">
        <v>0</v>
      </c>
      <c r="W22" s="24" t="s">
        <v>0</v>
      </c>
      <c r="X22" s="24">
        <v>114999</v>
      </c>
      <c r="Y22" s="24" t="s">
        <v>0</v>
      </c>
      <c r="Z22" s="24" t="s">
        <v>0</v>
      </c>
      <c r="AA22" s="24"/>
      <c r="AB22" s="24" t="s">
        <v>0</v>
      </c>
      <c r="AC22" s="24" t="s">
        <v>0</v>
      </c>
      <c r="AD22" s="24"/>
      <c r="AE22" s="24" t="s">
        <v>0</v>
      </c>
      <c r="AF22" s="24" t="s">
        <v>0</v>
      </c>
      <c r="AG22" s="24">
        <v>300000</v>
      </c>
      <c r="AH22" s="24" t="s">
        <v>0</v>
      </c>
      <c r="AI22" s="24" t="s">
        <v>0</v>
      </c>
      <c r="AJ22" s="24"/>
      <c r="AK22" s="24" t="s">
        <v>0</v>
      </c>
      <c r="AL22" s="24" t="s">
        <v>0</v>
      </c>
      <c r="AM22" s="24"/>
      <c r="AN22" s="24" t="s">
        <v>0</v>
      </c>
      <c r="AO22" s="24" t="s">
        <v>0</v>
      </c>
      <c r="AP22" s="24"/>
      <c r="AQ22" s="24" t="s">
        <v>0</v>
      </c>
      <c r="AR22" s="24" t="s">
        <v>0</v>
      </c>
    </row>
    <row r="23" spans="1:44" ht="18" customHeight="1" x14ac:dyDescent="0.3">
      <c r="A23" s="9"/>
      <c r="B23" s="8">
        <v>8</v>
      </c>
      <c r="C23" s="22" t="s">
        <v>3</v>
      </c>
      <c r="D23" s="7"/>
      <c r="E23" s="6"/>
      <c r="F23" s="5">
        <f t="shared" si="0"/>
        <v>2962157.76</v>
      </c>
      <c r="G23" s="5" t="s">
        <v>0</v>
      </c>
      <c r="H23" s="5" t="s">
        <v>0</v>
      </c>
      <c r="I23" s="4"/>
      <c r="J23" s="3"/>
      <c r="K23" s="3"/>
      <c r="L23" s="24"/>
      <c r="M23" s="24"/>
      <c r="N23" s="24"/>
      <c r="O23" s="24">
        <f t="shared" si="1"/>
        <v>2962157.76</v>
      </c>
      <c r="P23" s="24"/>
      <c r="Q23" s="24"/>
      <c r="R23" s="24">
        <v>2334285.63</v>
      </c>
      <c r="S23" s="24"/>
      <c r="T23" s="24"/>
      <c r="U23" s="24">
        <v>495522.13</v>
      </c>
      <c r="V23" s="24" t="s">
        <v>0</v>
      </c>
      <c r="W23" s="24" t="s">
        <v>0</v>
      </c>
      <c r="X23" s="24">
        <v>132350</v>
      </c>
      <c r="Y23" s="24" t="s">
        <v>0</v>
      </c>
      <c r="Z23" s="24" t="s">
        <v>0</v>
      </c>
      <c r="AA23" s="24"/>
      <c r="AB23" s="24" t="s">
        <v>0</v>
      </c>
      <c r="AC23" s="24" t="s">
        <v>0</v>
      </c>
      <c r="AD23" s="24"/>
      <c r="AE23" s="24" t="s">
        <v>0</v>
      </c>
      <c r="AF23" s="24" t="s">
        <v>0</v>
      </c>
      <c r="AG23" s="24"/>
      <c r="AH23" s="24" t="s">
        <v>0</v>
      </c>
      <c r="AI23" s="24" t="s">
        <v>0</v>
      </c>
      <c r="AJ23" s="24"/>
      <c r="AK23" s="24" t="s">
        <v>0</v>
      </c>
      <c r="AL23" s="24" t="s">
        <v>0</v>
      </c>
      <c r="AM23" s="24"/>
      <c r="AN23" s="24" t="s">
        <v>0</v>
      </c>
      <c r="AO23" s="24" t="s">
        <v>0</v>
      </c>
      <c r="AP23" s="24"/>
      <c r="AQ23" s="24" t="s">
        <v>0</v>
      </c>
      <c r="AR23" s="24" t="s">
        <v>0</v>
      </c>
    </row>
    <row r="24" spans="1:44" ht="18" customHeight="1" x14ac:dyDescent="0.3">
      <c r="A24" s="20"/>
      <c r="B24" s="21">
        <v>9</v>
      </c>
      <c r="C24" s="22" t="s">
        <v>2</v>
      </c>
      <c r="D24" s="22"/>
      <c r="E24" s="22"/>
      <c r="F24" s="5">
        <f t="shared" si="0"/>
        <v>3535116.0399999996</v>
      </c>
      <c r="G24" s="23" t="s">
        <v>0</v>
      </c>
      <c r="H24" s="23" t="s">
        <v>0</v>
      </c>
      <c r="I24" s="24"/>
      <c r="J24" s="24"/>
      <c r="K24" s="24"/>
      <c r="L24" s="24"/>
      <c r="M24" s="24"/>
      <c r="N24" s="24"/>
      <c r="O24" s="24">
        <f t="shared" si="1"/>
        <v>3535116.0399999996</v>
      </c>
      <c r="P24" s="24"/>
      <c r="Q24" s="24"/>
      <c r="R24" s="24">
        <v>3371767.28</v>
      </c>
      <c r="S24" s="24" t="s">
        <v>0</v>
      </c>
      <c r="T24" s="24" t="s">
        <v>0</v>
      </c>
      <c r="U24" s="24">
        <v>50000</v>
      </c>
      <c r="V24" s="24" t="s">
        <v>0</v>
      </c>
      <c r="W24" s="24" t="s">
        <v>0</v>
      </c>
      <c r="X24" s="24">
        <v>113348.76</v>
      </c>
      <c r="Y24" s="24" t="s">
        <v>0</v>
      </c>
      <c r="Z24" s="24" t="s">
        <v>0</v>
      </c>
      <c r="AA24" s="24"/>
      <c r="AB24" s="24" t="s">
        <v>0</v>
      </c>
      <c r="AC24" s="24" t="s">
        <v>0</v>
      </c>
      <c r="AD24" s="24"/>
      <c r="AE24" s="24" t="s">
        <v>0</v>
      </c>
      <c r="AF24" s="24" t="s">
        <v>0</v>
      </c>
      <c r="AG24" s="24"/>
      <c r="AH24" s="24" t="s">
        <v>0</v>
      </c>
      <c r="AI24" s="24" t="s">
        <v>0</v>
      </c>
      <c r="AJ24" s="24"/>
      <c r="AK24" s="24" t="s">
        <v>0</v>
      </c>
      <c r="AL24" s="24" t="s">
        <v>0</v>
      </c>
      <c r="AM24" s="24"/>
      <c r="AN24" s="24" t="s">
        <v>0</v>
      </c>
      <c r="AO24" s="24" t="s">
        <v>0</v>
      </c>
      <c r="AP24" s="24"/>
      <c r="AQ24" s="24" t="s">
        <v>0</v>
      </c>
      <c r="AR24" s="24" t="s">
        <v>0</v>
      </c>
    </row>
    <row r="25" spans="1:44" ht="18.75" x14ac:dyDescent="0.3">
      <c r="A25" s="20"/>
      <c r="B25" s="21"/>
      <c r="C25" s="22" t="s">
        <v>18</v>
      </c>
      <c r="D25" s="22"/>
      <c r="E25" s="22"/>
      <c r="F25" s="5">
        <f t="shared" si="0"/>
        <v>0</v>
      </c>
      <c r="G25" s="5">
        <f t="shared" ref="G25" si="2">SUM(J25,M25,P25)</f>
        <v>2993640.21</v>
      </c>
      <c r="H25" s="5">
        <f t="shared" ref="H25" si="3">SUM(K25,N25,Q25)</f>
        <v>3121602.6</v>
      </c>
      <c r="I25" s="24"/>
      <c r="J25" s="24"/>
      <c r="K25" s="24"/>
      <c r="L25" s="24"/>
      <c r="M25" s="24"/>
      <c r="N25" s="24"/>
      <c r="O25" s="24">
        <f t="shared" si="1"/>
        <v>0</v>
      </c>
      <c r="P25" s="24">
        <v>2993640.21</v>
      </c>
      <c r="Q25" s="24">
        <v>3121602.6</v>
      </c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</row>
    <row r="26" spans="1:44" s="33" customFormat="1" ht="26.25" customHeight="1" x14ac:dyDescent="0.3">
      <c r="A26" s="31"/>
      <c r="B26" s="38" t="s">
        <v>1</v>
      </c>
      <c r="C26" s="38"/>
      <c r="D26" s="36"/>
      <c r="E26" s="36"/>
      <c r="F26" s="32">
        <f>SUM(F16:F25)</f>
        <v>12068065.68</v>
      </c>
      <c r="G26" s="32">
        <f t="shared" ref="G26:H26" si="4">SUM(G16:G25)</f>
        <v>2993640.21</v>
      </c>
      <c r="H26" s="32">
        <f t="shared" si="4"/>
        <v>3121602.6</v>
      </c>
      <c r="I26" s="32">
        <f t="shared" ref="I26:W26" si="5">SUM(I16:I25)</f>
        <v>0</v>
      </c>
      <c r="J26" s="32">
        <f t="shared" si="5"/>
        <v>0</v>
      </c>
      <c r="K26" s="32">
        <f t="shared" si="5"/>
        <v>0</v>
      </c>
      <c r="L26" s="32">
        <f t="shared" si="5"/>
        <v>0</v>
      </c>
      <c r="M26" s="32">
        <f t="shared" si="5"/>
        <v>0</v>
      </c>
      <c r="N26" s="32">
        <f t="shared" si="5"/>
        <v>0</v>
      </c>
      <c r="O26" s="32">
        <f t="shared" si="5"/>
        <v>12068065.68</v>
      </c>
      <c r="P26" s="32">
        <f t="shared" si="5"/>
        <v>2993640.21</v>
      </c>
      <c r="Q26" s="32">
        <f t="shared" si="5"/>
        <v>3121602.6</v>
      </c>
      <c r="R26" s="32">
        <f t="shared" si="5"/>
        <v>7682028.7899999991</v>
      </c>
      <c r="S26" s="32">
        <f t="shared" si="5"/>
        <v>0</v>
      </c>
      <c r="T26" s="32">
        <f t="shared" si="5"/>
        <v>0</v>
      </c>
      <c r="U26" s="32">
        <f t="shared" si="5"/>
        <v>2310522.13</v>
      </c>
      <c r="V26" s="32">
        <f t="shared" si="5"/>
        <v>0</v>
      </c>
      <c r="W26" s="32">
        <f t="shared" si="5"/>
        <v>0</v>
      </c>
      <c r="X26" s="32">
        <f t="shared" ref="X26:AC26" si="6">SUM(X16:X25)</f>
        <v>1509854.76</v>
      </c>
      <c r="Y26" s="32">
        <f t="shared" si="6"/>
        <v>0</v>
      </c>
      <c r="Z26" s="32">
        <f t="shared" si="6"/>
        <v>0</v>
      </c>
      <c r="AA26" s="32">
        <f t="shared" si="6"/>
        <v>130000</v>
      </c>
      <c r="AB26" s="32">
        <f t="shared" si="6"/>
        <v>0</v>
      </c>
      <c r="AC26" s="32">
        <f t="shared" si="6"/>
        <v>0</v>
      </c>
      <c r="AD26" s="32">
        <f t="shared" ref="AD26:AL26" si="7">SUM(AD16:AD25)</f>
        <v>0</v>
      </c>
      <c r="AE26" s="32">
        <f t="shared" si="7"/>
        <v>0</v>
      </c>
      <c r="AF26" s="32">
        <f t="shared" si="7"/>
        <v>0</v>
      </c>
      <c r="AG26" s="32">
        <f t="shared" si="7"/>
        <v>317500</v>
      </c>
      <c r="AH26" s="32">
        <f t="shared" si="7"/>
        <v>0</v>
      </c>
      <c r="AI26" s="32">
        <f t="shared" si="7"/>
        <v>0</v>
      </c>
      <c r="AJ26" s="32">
        <f t="shared" si="7"/>
        <v>28160</v>
      </c>
      <c r="AK26" s="32">
        <f t="shared" si="7"/>
        <v>0</v>
      </c>
      <c r="AL26" s="32">
        <f t="shared" si="7"/>
        <v>0</v>
      </c>
      <c r="AM26" s="32">
        <f t="shared" ref="AM26:AO26" si="8">SUM(AM16:AM25)</f>
        <v>40000</v>
      </c>
      <c r="AN26" s="32">
        <f t="shared" si="8"/>
        <v>0</v>
      </c>
      <c r="AO26" s="32">
        <f t="shared" si="8"/>
        <v>0</v>
      </c>
      <c r="AP26" s="32">
        <f t="shared" ref="AP26:AR26" si="9">SUM(AP16:AP25)</f>
        <v>50000</v>
      </c>
      <c r="AQ26" s="32">
        <f t="shared" si="9"/>
        <v>0</v>
      </c>
      <c r="AR26" s="32">
        <f t="shared" si="9"/>
        <v>0</v>
      </c>
    </row>
  </sheetData>
  <mergeCells count="23">
    <mergeCell ref="AP14:AR14"/>
    <mergeCell ref="R13:AR13"/>
    <mergeCell ref="AD14:AF14"/>
    <mergeCell ref="O13:Q14"/>
    <mergeCell ref="I12:K14"/>
    <mergeCell ref="R14:T14"/>
    <mergeCell ref="U14:W14"/>
    <mergeCell ref="X14:Z14"/>
    <mergeCell ref="AA14:AC14"/>
    <mergeCell ref="AG14:AI14"/>
    <mergeCell ref="AM14:AO14"/>
    <mergeCell ref="AJ14:AL14"/>
    <mergeCell ref="U12:AR12"/>
    <mergeCell ref="O12:T12"/>
    <mergeCell ref="F10:T10"/>
    <mergeCell ref="B26:C26"/>
    <mergeCell ref="L12:N13"/>
    <mergeCell ref="F12:H14"/>
    <mergeCell ref="C12:C15"/>
    <mergeCell ref="D12:D15"/>
    <mergeCell ref="E12:E15"/>
    <mergeCell ref="B12:B15"/>
    <mergeCell ref="L14:N14"/>
  </mergeCells>
  <pageMargins left="0.19685039370078741" right="0.19685039370078741" top="0.78740157480314965" bottom="0.19685039370078741" header="0.51181102362204722" footer="0.51181102362204722"/>
  <pageSetup paperSize="9" scale="73" fitToHeight="0" orientation="landscape" r:id="rId1"/>
  <headerFooter alignWithMargins="0"/>
  <colBreaks count="2" manualBreakCount="2">
    <brk id="20" max="25" man="1"/>
    <brk id="3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PTN</cp:lastModifiedBy>
  <cp:lastPrinted>2023-11-30T11:30:48Z</cp:lastPrinted>
  <dcterms:created xsi:type="dcterms:W3CDTF">2021-04-02T05:58:52Z</dcterms:created>
  <dcterms:modified xsi:type="dcterms:W3CDTF">2023-12-31T04:06:26Z</dcterms:modified>
</cp:coreProperties>
</file>